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rgenmorehouse/Dropbox (HOSA CE)/ce mgmt guides/7 - Judges/"/>
    </mc:Choice>
  </mc:AlternateContent>
  <xr:revisionPtr revIDLastSave="0" documentId="13_ncr:1_{B5150652-87FD-FA46-A739-EEE73C7E3F47}" xr6:coauthVersionLast="34" xr6:coauthVersionMax="34" xr10:uidLastSave="{00000000-0000-0000-0000-000000000000}"/>
  <bookViews>
    <workbookView xWindow="740" yWindow="460" windowWidth="26580" windowHeight="13880" tabRatio="500" xr2:uid="{00000000-000D-0000-FFFF-FFFF00000000}"/>
  </bookViews>
  <sheets>
    <sheet name="Sheet1" sheetId="1" r:id="rId1"/>
  </sheet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2" i="1" l="1"/>
  <c r="J58" i="1"/>
  <c r="J59" i="1"/>
  <c r="J60" i="1"/>
  <c r="J61" i="1"/>
  <c r="J63" i="1"/>
  <c r="J64" i="1"/>
  <c r="J65" i="1"/>
  <c r="J66" i="1"/>
  <c r="J67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31" i="1"/>
  <c r="J32" i="1"/>
  <c r="J33" i="1"/>
  <c r="J34" i="1"/>
  <c r="J35" i="1"/>
  <c r="J36" i="1"/>
  <c r="J37" i="1"/>
  <c r="J38" i="1"/>
  <c r="J22" i="1"/>
  <c r="J23" i="1"/>
  <c r="J24" i="1"/>
  <c r="J25" i="1"/>
  <c r="J26" i="1"/>
  <c r="J27" i="1"/>
  <c r="J28" i="1"/>
  <c r="J9" i="1"/>
  <c r="J10" i="1"/>
  <c r="J11" i="1"/>
  <c r="J13" i="1"/>
  <c r="J14" i="1"/>
  <c r="J15" i="1"/>
  <c r="J16" i="1"/>
  <c r="J17" i="1"/>
  <c r="J18" i="1"/>
  <c r="J19" i="1"/>
  <c r="I67" i="1"/>
  <c r="I56" i="1"/>
  <c r="I40" i="1"/>
  <c r="I29" i="1"/>
  <c r="I20" i="1"/>
  <c r="I68" i="1"/>
  <c r="H67" i="1"/>
  <c r="H56" i="1"/>
  <c r="H40" i="1"/>
  <c r="H29" i="1"/>
  <c r="H20" i="1"/>
  <c r="G67" i="1"/>
  <c r="G56" i="1"/>
  <c r="G40" i="1"/>
  <c r="G29" i="1"/>
  <c r="G20" i="1"/>
  <c r="K54" i="1"/>
  <c r="K51" i="1"/>
  <c r="K50" i="1"/>
  <c r="K27" i="1"/>
  <c r="J56" i="1"/>
  <c r="J40" i="1"/>
  <c r="J20" i="1"/>
  <c r="G68" i="1"/>
  <c r="J29" i="1"/>
  <c r="H68" i="1"/>
  <c r="J68" i="1"/>
</calcChain>
</file>

<file path=xl/sharedStrings.xml><?xml version="1.0" encoding="utf-8"?>
<sst xmlns="http://schemas.openxmlformats.org/spreadsheetml/2006/main" count="88" uniqueCount="74">
  <si>
    <t>4.5 hour blocks of time  - AM block – 7:00 – 11:30  -  mid day block – 12:00 – 4:30 -- PM block – 5:00 – 9:30</t>
  </si>
  <si>
    <t>Comments</t>
  </si>
  <si>
    <t>EVENT</t>
  </si>
  <si>
    <t>For Judges</t>
  </si>
  <si>
    <t># Judges</t>
  </si>
  <si>
    <t>Needed</t>
  </si>
  <si>
    <t xml:space="preserve">Confirmed </t>
  </si>
  <si>
    <t>Judges</t>
  </si>
  <si>
    <t>MRC Partnership</t>
  </si>
  <si>
    <t>Health Education</t>
  </si>
  <si>
    <t>TOTAL</t>
  </si>
  <si>
    <t>Interviewing Skills</t>
  </si>
  <si>
    <t>Community Awareness</t>
  </si>
  <si>
    <t>Clinical Specialty</t>
  </si>
  <si>
    <t xml:space="preserve">   </t>
  </si>
  <si>
    <t>Forensic Medicine</t>
  </si>
  <si>
    <t>Personal Care</t>
  </si>
  <si>
    <t>HOSA Bowl</t>
  </si>
  <si>
    <t>CPR/First Aid</t>
  </si>
  <si>
    <t>Job Seeking Skills</t>
  </si>
  <si>
    <t>Speaking Skills</t>
  </si>
  <si>
    <t>GRAND TOTAL</t>
  </si>
  <si>
    <t>Healthy Lifestyle</t>
  </si>
  <si>
    <t>Extemporaneous Health Poster</t>
  </si>
  <si>
    <t>Public Health Round 1</t>
  </si>
  <si>
    <t>Life Support Skills</t>
  </si>
  <si>
    <t>Physical Therapy</t>
  </si>
  <si>
    <t>Home Health Aide</t>
  </si>
  <si>
    <t>Sports Medicine</t>
  </si>
  <si>
    <t>Health Career Photography Round 1</t>
  </si>
  <si>
    <t>Public Health Round 2</t>
  </si>
  <si>
    <t>Health Career Display Round 2</t>
  </si>
  <si>
    <t xml:space="preserve">Dental Science   </t>
  </si>
  <si>
    <t>Health Career Photography Round 2</t>
  </si>
  <si>
    <t>EMT</t>
  </si>
  <si>
    <t>Veterinary Science</t>
  </si>
  <si>
    <t xml:space="preserve">Total Judges </t>
  </si>
  <si>
    <t>confirmed</t>
  </si>
  <si>
    <t>Thursday Morning 7:00</t>
  </si>
  <si>
    <t>Thursday Mid-day 12:00</t>
  </si>
  <si>
    <t>Thursday Night 5:00</t>
  </si>
  <si>
    <t>Friday Morning 7:00</t>
  </si>
  <si>
    <t>Friday Mid-day 12:00</t>
  </si>
  <si>
    <t>Outstanding HOSA Chapter</t>
  </si>
  <si>
    <t>Public Service Announcement Round 1</t>
  </si>
  <si>
    <t>Researched Persuasive Writing &amp; Speaking Round 1</t>
  </si>
  <si>
    <t>Medical Assisting</t>
  </si>
  <si>
    <t>Prepared Speaking</t>
  </si>
  <si>
    <t>Medical Spelling Round 2</t>
  </si>
  <si>
    <t>Public Service Announcement Round 2</t>
  </si>
  <si>
    <t>Researched Persuasive Writing &amp; Speaking Round 2</t>
  </si>
  <si>
    <t>CERT Skills</t>
  </si>
  <si>
    <t>Medical Innovation - Original</t>
  </si>
  <si>
    <t>Medical Innovation - Existing</t>
  </si>
  <si>
    <t>Biomedical Laboratory Science</t>
  </si>
  <si>
    <t>Parliamentary Procedure</t>
  </si>
  <si>
    <t>Nursing Assisting</t>
  </si>
  <si>
    <t>Clinical Nursing</t>
  </si>
  <si>
    <t>Pharmacy Science</t>
  </si>
  <si>
    <t>Biomedical Debate</t>
  </si>
  <si>
    <t>Extemporaneous Writing</t>
  </si>
  <si>
    <t>High Side</t>
  </si>
  <si>
    <t>Low Side</t>
  </si>
  <si>
    <t># Rooms/Sections</t>
  </si>
  <si>
    <t>*Judges Needed is based off the LOW side number</t>
  </si>
  <si>
    <t>pink = have minimum judges needed</t>
  </si>
  <si>
    <t>at Each location</t>
  </si>
  <si>
    <t>Creative Problem Solving</t>
  </si>
  <si>
    <t>if change to on-site, need 4 sect; min 8 judges, max 12 judges</t>
  </si>
  <si>
    <r>
      <t>Judge Meals = 7:00 – 8:30, 12:00 – 1:30, and 5:00 – 6:30  (CE start times for judges at 8:45, 1:45, &amp; 6:45)</t>
    </r>
    <r>
      <rPr>
        <sz val="16"/>
        <color rgb="FF538135"/>
        <rFont val="PT Sans"/>
        <family val="2"/>
      </rPr>
      <t xml:space="preserve">  </t>
    </r>
  </si>
  <si>
    <t xml:space="preserve"> If changed on-site, need 4 sect; low 8 judges, max 12 judges</t>
  </si>
  <si>
    <r>
      <t xml:space="preserve">Health Career </t>
    </r>
    <r>
      <rPr>
        <sz val="12"/>
        <color theme="1"/>
        <rFont val="Calibri"/>
        <family val="2"/>
        <scheme val="minor"/>
      </rPr>
      <t>Display Round 1</t>
    </r>
  </si>
  <si>
    <t>FLOATER JUDGES on site</t>
  </si>
  <si>
    <t>SAMPLE  JUDGE PLANNING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</si>
</sst>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6"/>
      <color rgb="FF841619"/>
      <name val="Dekar"/>
      <family val="3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126289"/>
      <name val="PT Sans"/>
      <family val="2"/>
    </font>
    <font>
      <sz val="16"/>
      <color rgb="FF538135"/>
      <name val="PT Sans"/>
      <family val="2"/>
    </font>
    <font>
      <sz val="36"/>
      <color theme="9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66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7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2" borderId="3" xfId="0" applyFill="1" applyBorder="1" applyAlignment="1">
      <alignment horizontal="left"/>
    </xf>
    <xf numFmtId="0" fontId="3" fillId="2" borderId="15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11" fillId="0" borderId="0" xfId="0" applyFont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5" xfId="0" applyFill="1" applyBorder="1"/>
    <xf numFmtId="0" fontId="0" fillId="0" borderId="0" xfId="0" applyFill="1" applyBorder="1"/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15" xfId="0" applyFill="1" applyBorder="1" applyAlignment="1">
      <alignment horizontal="right"/>
    </xf>
    <xf numFmtId="0" fontId="11" fillId="0" borderId="13" xfId="0" applyFont="1" applyFill="1" applyBorder="1"/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6" xfId="0" applyFont="1" applyFill="1" applyBorder="1"/>
    <xf numFmtId="0" fontId="0" fillId="0" borderId="1" xfId="0" applyFill="1" applyBorder="1"/>
    <xf numFmtId="0" fontId="4" fillId="0" borderId="6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right"/>
    </xf>
    <xf numFmtId="0" fontId="2" fillId="2" borderId="2" xfId="0" applyFont="1" applyFill="1" applyBorder="1"/>
    <xf numFmtId="0" fontId="0" fillId="2" borderId="13" xfId="0" applyFill="1" applyBorder="1"/>
    <xf numFmtId="0" fontId="17" fillId="2" borderId="4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0" borderId="12" xfId="0" applyFill="1" applyBorder="1"/>
    <xf numFmtId="0" fontId="0" fillId="0" borderId="14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11" fillId="0" borderId="1" xfId="0" applyFont="1" applyFill="1" applyBorder="1"/>
    <xf numFmtId="0" fontId="11" fillId="0" borderId="7" xfId="0" applyFont="1" applyFill="1" applyBorder="1"/>
    <xf numFmtId="0" fontId="0" fillId="0" borderId="8" xfId="0" applyFill="1" applyBorder="1"/>
    <xf numFmtId="0" fontId="1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6" xfId="0" applyFill="1" applyBorder="1"/>
    <xf numFmtId="0" fontId="0" fillId="0" borderId="9" xfId="0" applyFill="1" applyBorder="1"/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9" fillId="2" borderId="1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4" borderId="0" xfId="0" applyFill="1"/>
    <xf numFmtId="0" fontId="0" fillId="0" borderId="15" xfId="0" applyFill="1" applyBorder="1" applyAlignment="1">
      <alignment horizontal="center"/>
    </xf>
    <xf numFmtId="0" fontId="21" fillId="0" borderId="0" xfId="0" applyFont="1"/>
    <xf numFmtId="0" fontId="0" fillId="0" borderId="7" xfId="0" applyFont="1" applyFill="1" applyBorder="1"/>
    <xf numFmtId="0" fontId="22" fillId="2" borderId="4" xfId="0" applyFont="1" applyFill="1" applyBorder="1" applyAlignment="1">
      <alignment horizontal="right"/>
    </xf>
    <xf numFmtId="0" fontId="17" fillId="2" borderId="15" xfId="0" applyFont="1" applyFill="1" applyBorder="1" applyAlignment="1">
      <alignment horizontal="right"/>
    </xf>
    <xf numFmtId="0" fontId="17" fillId="2" borderId="6" xfId="0" applyFont="1" applyFill="1" applyBorder="1" applyAlignment="1">
      <alignment horizontal="right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" xfId="0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" xfId="0" applyFill="1" applyBorder="1"/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/>
    </xf>
    <xf numFmtId="0" fontId="17" fillId="2" borderId="15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8" fillId="0" borderId="1" xfId="0" applyFont="1" applyFill="1" applyBorder="1"/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7" xfId="0" applyFill="1" applyBorder="1"/>
    <xf numFmtId="0" fontId="15" fillId="0" borderId="13" xfId="0" applyFont="1" applyFill="1" applyBorder="1" applyAlignment="1">
      <alignment horizontal="center"/>
    </xf>
  </cellXfs>
  <cellStyles count="1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800099</xdr:colOff>
      <xdr:row>0</xdr:row>
      <xdr:rowOff>0</xdr:rowOff>
    </xdr:from>
    <xdr:to>
      <xdr:col>13</xdr:col>
      <xdr:colOff>2197192</xdr:colOff>
      <xdr:row>2</xdr:row>
      <xdr:rowOff>82549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299" y="0"/>
          <a:ext cx="2235293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9"/>
  <sheetViews>
    <sheetView tabSelected="1" workbookViewId="0">
      <pane ySplit="7" topLeftCell="A54" activePane="bottomLeft" state="frozen"/>
      <selection pane="bottomLeft" activeCell="D65" sqref="D65"/>
    </sheetView>
  </sheetViews>
  <sheetFormatPr baseColWidth="10" defaultColWidth="11" defaultRowHeight="16" x14ac:dyDescent="0.2"/>
  <cols>
    <col min="2" max="2" width="14.6640625" customWidth="1"/>
    <col min="5" max="5" width="25.1640625" customWidth="1"/>
    <col min="9" max="11" width="11" style="19"/>
    <col min="14" max="14" width="80.1640625" customWidth="1"/>
    <col min="15" max="15" width="43.6640625" style="110" customWidth="1"/>
  </cols>
  <sheetData>
    <row r="1" spans="1:15" ht="47" x14ac:dyDescent="0.55000000000000004">
      <c r="A1" s="28" t="s">
        <v>14</v>
      </c>
      <c r="B1" s="29"/>
      <c r="C1" s="30" t="s">
        <v>73</v>
      </c>
      <c r="D1" s="29"/>
      <c r="E1" s="29"/>
      <c r="F1" s="29"/>
      <c r="G1" s="29"/>
      <c r="H1" s="29"/>
      <c r="I1" s="41"/>
      <c r="J1" s="41"/>
      <c r="K1" s="41"/>
      <c r="L1" s="29"/>
      <c r="M1" s="29"/>
      <c r="N1" s="18"/>
    </row>
    <row r="2" spans="1:15" ht="21" x14ac:dyDescent="0.25">
      <c r="A2" s="27" t="s">
        <v>0</v>
      </c>
      <c r="B2" s="26"/>
      <c r="C2" s="26"/>
      <c r="D2" s="26"/>
      <c r="E2" s="26"/>
      <c r="F2" s="26"/>
      <c r="G2" s="26"/>
      <c r="H2" s="26"/>
      <c r="I2" s="42"/>
      <c r="J2" s="42"/>
      <c r="K2" s="42"/>
      <c r="L2" s="26"/>
      <c r="M2" s="26"/>
    </row>
    <row r="3" spans="1:15" ht="21" x14ac:dyDescent="0.25">
      <c r="A3" s="27" t="s">
        <v>69</v>
      </c>
      <c r="B3" s="26"/>
      <c r="C3" s="26"/>
      <c r="D3" s="26"/>
      <c r="E3" s="26"/>
      <c r="F3" s="26"/>
      <c r="G3" s="26"/>
      <c r="H3" s="26"/>
      <c r="I3" s="42"/>
      <c r="J3" s="42"/>
      <c r="K3" s="42"/>
      <c r="L3" s="26"/>
      <c r="M3" s="26"/>
    </row>
    <row r="4" spans="1:15" x14ac:dyDescent="0.2">
      <c r="A4" s="108" t="s">
        <v>65</v>
      </c>
      <c r="B4" s="108"/>
      <c r="C4" s="108"/>
    </row>
    <row r="5" spans="1:15" ht="18" customHeight="1" x14ac:dyDescent="0.2">
      <c r="A5" s="2"/>
      <c r="B5" s="3"/>
      <c r="C5" s="1"/>
      <c r="D5" s="2"/>
      <c r="E5" s="3"/>
      <c r="F5" s="103" t="s">
        <v>63</v>
      </c>
      <c r="G5" s="11" t="s">
        <v>4</v>
      </c>
      <c r="H5" s="11" t="s">
        <v>4</v>
      </c>
      <c r="I5" s="11" t="s">
        <v>6</v>
      </c>
      <c r="J5" s="11" t="s">
        <v>7</v>
      </c>
      <c r="K5" s="66" t="s">
        <v>36</v>
      </c>
      <c r="L5" s="71" t="s">
        <v>1</v>
      </c>
      <c r="M5" s="72"/>
      <c r="N5" s="73"/>
    </row>
    <row r="6" spans="1:15" x14ac:dyDescent="0.2">
      <c r="A6" s="5"/>
      <c r="B6" s="6"/>
      <c r="C6" s="4"/>
      <c r="D6" s="5" t="s">
        <v>2</v>
      </c>
      <c r="E6" s="6"/>
      <c r="F6" s="12" t="s">
        <v>3</v>
      </c>
      <c r="G6" s="12" t="s">
        <v>62</v>
      </c>
      <c r="H6" s="12" t="s">
        <v>61</v>
      </c>
      <c r="I6" s="12" t="s">
        <v>7</v>
      </c>
      <c r="J6" s="12" t="s">
        <v>5</v>
      </c>
      <c r="K6" s="14" t="s">
        <v>37</v>
      </c>
      <c r="L6" s="74"/>
      <c r="M6" s="75"/>
      <c r="N6" s="76"/>
    </row>
    <row r="7" spans="1:15" ht="32" x14ac:dyDescent="0.2">
      <c r="A7" s="8"/>
      <c r="B7" s="9"/>
      <c r="C7" s="7"/>
      <c r="D7" s="8"/>
      <c r="E7" s="9"/>
      <c r="F7" s="13"/>
      <c r="G7" s="10"/>
      <c r="H7" s="10"/>
      <c r="I7" s="13"/>
      <c r="J7" s="13"/>
      <c r="K7" s="67" t="s">
        <v>66</v>
      </c>
      <c r="L7" s="77"/>
      <c r="M7" s="78"/>
      <c r="N7" s="79"/>
    </row>
    <row r="8" spans="1:15" ht="19" customHeight="1" x14ac:dyDescent="0.25">
      <c r="A8" s="55" t="s">
        <v>38</v>
      </c>
      <c r="B8" s="6"/>
      <c r="C8" s="7"/>
      <c r="D8" s="8"/>
      <c r="E8" s="9"/>
      <c r="F8" s="13"/>
      <c r="G8" s="10"/>
      <c r="H8" s="10"/>
      <c r="I8" s="13"/>
      <c r="J8" s="13"/>
      <c r="K8" s="15"/>
      <c r="L8" s="15"/>
      <c r="M8" s="16"/>
      <c r="N8" s="17"/>
    </row>
    <row r="9" spans="1:15" ht="19" x14ac:dyDescent="0.25">
      <c r="A9" s="57"/>
      <c r="B9" s="59"/>
      <c r="C9" s="116" t="s">
        <v>67</v>
      </c>
      <c r="D9" s="116"/>
      <c r="E9" s="117"/>
      <c r="F9" s="118">
        <v>3</v>
      </c>
      <c r="G9" s="118">
        <v>6</v>
      </c>
      <c r="H9" s="118">
        <v>9</v>
      </c>
      <c r="I9" s="118">
        <v>9</v>
      </c>
      <c r="J9" s="119">
        <f>G9-I9</f>
        <v>-3</v>
      </c>
      <c r="K9" s="137">
        <v>15</v>
      </c>
      <c r="L9" s="152"/>
      <c r="M9" s="153"/>
      <c r="N9" s="154"/>
    </row>
    <row r="10" spans="1:15" x14ac:dyDescent="0.2">
      <c r="A10" s="58"/>
      <c r="B10" s="59"/>
      <c r="C10" s="35" t="s">
        <v>19</v>
      </c>
      <c r="D10" s="35"/>
      <c r="E10" s="36"/>
      <c r="F10" s="20">
        <v>5</v>
      </c>
      <c r="G10" s="20">
        <v>10</v>
      </c>
      <c r="H10" s="20">
        <v>15</v>
      </c>
      <c r="I10" s="20">
        <v>8</v>
      </c>
      <c r="J10" s="88">
        <f>G10-I10</f>
        <v>2</v>
      </c>
      <c r="K10" s="138"/>
      <c r="L10" s="146"/>
      <c r="M10" s="147"/>
      <c r="N10" s="148"/>
    </row>
    <row r="11" spans="1:15" x14ac:dyDescent="0.2">
      <c r="A11" s="21"/>
      <c r="B11" s="59"/>
      <c r="C11" s="34" t="s">
        <v>25</v>
      </c>
      <c r="D11" s="35"/>
      <c r="E11" s="36"/>
      <c r="F11" s="20">
        <v>4</v>
      </c>
      <c r="G11" s="20">
        <v>4</v>
      </c>
      <c r="H11" s="20">
        <v>6</v>
      </c>
      <c r="I11" s="20">
        <v>3</v>
      </c>
      <c r="J11" s="88">
        <f>G11-I11</f>
        <v>1</v>
      </c>
      <c r="K11" s="138"/>
      <c r="L11" s="146"/>
      <c r="M11" s="147"/>
      <c r="N11" s="148"/>
    </row>
    <row r="12" spans="1:15" x14ac:dyDescent="0.2">
      <c r="A12" s="21"/>
      <c r="B12" s="59"/>
      <c r="C12" s="115" t="s">
        <v>43</v>
      </c>
      <c r="D12" s="116"/>
      <c r="E12" s="117"/>
      <c r="F12" s="118">
        <v>82</v>
      </c>
      <c r="G12" s="118"/>
      <c r="H12" s="118"/>
      <c r="I12" s="118"/>
      <c r="J12" s="119"/>
      <c r="K12" s="138"/>
      <c r="L12" s="164"/>
      <c r="M12" s="165"/>
      <c r="N12" s="166"/>
    </row>
    <row r="13" spans="1:15" x14ac:dyDescent="0.2">
      <c r="A13" s="21"/>
      <c r="B13" s="59"/>
      <c r="C13" s="34" t="s">
        <v>24</v>
      </c>
      <c r="D13" s="35"/>
      <c r="E13" s="36"/>
      <c r="F13" s="20">
        <v>4</v>
      </c>
      <c r="G13" s="20">
        <v>8</v>
      </c>
      <c r="H13" s="20">
        <v>12</v>
      </c>
      <c r="I13" s="20">
        <v>4</v>
      </c>
      <c r="J13" s="88">
        <f t="shared" ref="J13:J19" si="0">G13-I13</f>
        <v>4</v>
      </c>
      <c r="K13" s="138"/>
      <c r="L13" s="167"/>
      <c r="M13" s="168"/>
      <c r="N13" s="169"/>
    </row>
    <row r="14" spans="1:15" x14ac:dyDescent="0.2">
      <c r="A14" s="21"/>
      <c r="B14" s="59"/>
      <c r="C14" s="115" t="s">
        <v>44</v>
      </c>
      <c r="D14" s="116"/>
      <c r="E14" s="117"/>
      <c r="F14" s="118">
        <v>2</v>
      </c>
      <c r="G14" s="118">
        <v>4</v>
      </c>
      <c r="H14" s="118">
        <v>6</v>
      </c>
      <c r="I14" s="118">
        <v>7</v>
      </c>
      <c r="J14" s="119">
        <f t="shared" si="0"/>
        <v>-3</v>
      </c>
      <c r="K14" s="138"/>
      <c r="L14" s="146"/>
      <c r="M14" s="147"/>
      <c r="N14" s="148"/>
    </row>
    <row r="15" spans="1:15" x14ac:dyDescent="0.2">
      <c r="A15" s="23"/>
      <c r="B15" s="56"/>
      <c r="C15" s="171" t="s">
        <v>45</v>
      </c>
      <c r="D15" s="172"/>
      <c r="E15" s="173"/>
      <c r="F15" s="20">
        <v>2</v>
      </c>
      <c r="G15" s="174">
        <v>4</v>
      </c>
      <c r="H15" s="174">
        <v>6</v>
      </c>
      <c r="I15" s="174"/>
      <c r="J15" s="88">
        <f t="shared" si="0"/>
        <v>4</v>
      </c>
      <c r="K15" s="138"/>
      <c r="L15" s="149"/>
      <c r="M15" s="150"/>
      <c r="N15" s="151"/>
      <c r="O15" s="110" t="s">
        <v>68</v>
      </c>
    </row>
    <row r="16" spans="1:15" x14ac:dyDescent="0.2">
      <c r="A16" s="21"/>
      <c r="B16" s="24"/>
      <c r="C16" s="87" t="s">
        <v>20</v>
      </c>
      <c r="D16" s="35"/>
      <c r="E16" s="35"/>
      <c r="F16" s="20">
        <v>1</v>
      </c>
      <c r="G16" s="20">
        <v>2</v>
      </c>
      <c r="H16" s="20">
        <v>3</v>
      </c>
      <c r="I16" s="20">
        <v>2</v>
      </c>
      <c r="J16" s="88">
        <f t="shared" si="0"/>
        <v>0</v>
      </c>
      <c r="K16" s="138"/>
      <c r="L16" s="152"/>
      <c r="M16" s="153"/>
      <c r="N16" s="154"/>
    </row>
    <row r="17" spans="1:15" x14ac:dyDescent="0.2">
      <c r="A17" s="21"/>
      <c r="B17" s="24"/>
      <c r="C17" s="45" t="s">
        <v>72</v>
      </c>
      <c r="D17" s="46"/>
      <c r="E17" s="46"/>
      <c r="F17" s="47"/>
      <c r="G17" s="47"/>
      <c r="H17" s="47"/>
      <c r="I17" s="47"/>
      <c r="J17" s="88">
        <f t="shared" si="0"/>
        <v>0</v>
      </c>
      <c r="K17" s="139"/>
      <c r="L17" s="170"/>
      <c r="M17" s="50"/>
      <c r="N17" s="50"/>
    </row>
    <row r="18" spans="1:15" x14ac:dyDescent="0.2">
      <c r="A18" s="5"/>
      <c r="B18" s="24"/>
      <c r="C18" s="37" t="s">
        <v>56</v>
      </c>
      <c r="D18" s="38"/>
      <c r="E18" s="97"/>
      <c r="F18" s="20">
        <v>4</v>
      </c>
      <c r="G18" s="20">
        <v>4</v>
      </c>
      <c r="H18" s="20">
        <v>8</v>
      </c>
      <c r="I18" s="20">
        <v>4</v>
      </c>
      <c r="J18" s="88">
        <f t="shared" si="0"/>
        <v>0</v>
      </c>
      <c r="K18" s="69"/>
      <c r="L18" s="152"/>
      <c r="M18" s="153"/>
      <c r="N18" s="154"/>
    </row>
    <row r="19" spans="1:15" x14ac:dyDescent="0.2">
      <c r="A19" s="21"/>
      <c r="B19" s="24"/>
      <c r="C19" s="50" t="s">
        <v>57</v>
      </c>
      <c r="D19" s="50"/>
      <c r="E19" s="50"/>
      <c r="F19" s="20">
        <v>3</v>
      </c>
      <c r="G19" s="20">
        <v>3</v>
      </c>
      <c r="H19" s="20">
        <v>6</v>
      </c>
      <c r="I19" s="20">
        <v>3</v>
      </c>
      <c r="J19" s="88">
        <f t="shared" si="0"/>
        <v>0</v>
      </c>
      <c r="K19" s="69"/>
      <c r="L19" s="152"/>
      <c r="M19" s="153"/>
      <c r="N19" s="154"/>
    </row>
    <row r="20" spans="1:15" x14ac:dyDescent="0.2">
      <c r="A20" s="21"/>
      <c r="B20" s="22"/>
      <c r="C20" s="34"/>
      <c r="D20" s="35"/>
      <c r="E20" s="40" t="s">
        <v>10</v>
      </c>
      <c r="F20" s="50"/>
      <c r="G20" s="25">
        <f>SUM(G9:G19)</f>
        <v>45</v>
      </c>
      <c r="H20" s="25">
        <f>SUM(H9:H19)</f>
        <v>71</v>
      </c>
      <c r="I20" s="25">
        <f>SUM(I9:I19)</f>
        <v>40</v>
      </c>
      <c r="J20" s="25">
        <f>SUM(J9:J19)</f>
        <v>5</v>
      </c>
      <c r="K20" s="60"/>
      <c r="L20" s="152" t="s">
        <v>64</v>
      </c>
      <c r="M20" s="153"/>
      <c r="N20" s="154"/>
    </row>
    <row r="21" spans="1:15" ht="19" x14ac:dyDescent="0.25">
      <c r="A21" s="54" t="s">
        <v>39</v>
      </c>
      <c r="B21" s="22"/>
      <c r="C21" s="34"/>
      <c r="D21" s="35"/>
      <c r="E21" s="36"/>
      <c r="F21" s="50"/>
      <c r="G21" s="50"/>
      <c r="H21" s="50"/>
      <c r="I21" s="20"/>
      <c r="J21" s="20"/>
      <c r="K21" s="61"/>
      <c r="L21" s="155"/>
      <c r="M21" s="156"/>
      <c r="N21" s="157"/>
    </row>
    <row r="22" spans="1:15" ht="19" x14ac:dyDescent="0.25">
      <c r="A22" s="54"/>
      <c r="B22" s="59"/>
      <c r="C22" s="34" t="s">
        <v>9</v>
      </c>
      <c r="D22" s="35"/>
      <c r="E22" s="36"/>
      <c r="F22" s="20">
        <v>8</v>
      </c>
      <c r="G22" s="20">
        <v>16</v>
      </c>
      <c r="H22" s="20">
        <v>24</v>
      </c>
      <c r="I22" s="20">
        <v>17</v>
      </c>
      <c r="J22" s="88">
        <f t="shared" ref="J22:J28" si="1">G22-I22</f>
        <v>-1</v>
      </c>
      <c r="K22" s="137">
        <v>11</v>
      </c>
      <c r="L22" s="149"/>
      <c r="M22" s="150"/>
      <c r="N22" s="151"/>
    </row>
    <row r="23" spans="1:15" x14ac:dyDescent="0.2">
      <c r="A23" s="21"/>
      <c r="B23" s="56"/>
      <c r="C23" s="34" t="s">
        <v>29</v>
      </c>
      <c r="D23" s="35"/>
      <c r="E23" s="36"/>
      <c r="F23" s="20">
        <v>4</v>
      </c>
      <c r="G23" s="20">
        <v>8</v>
      </c>
      <c r="H23" s="20">
        <v>12</v>
      </c>
      <c r="I23" s="20">
        <v>5</v>
      </c>
      <c r="J23" s="88">
        <f t="shared" si="1"/>
        <v>3</v>
      </c>
      <c r="K23" s="138"/>
      <c r="L23" s="149"/>
      <c r="M23" s="150"/>
      <c r="N23" s="151"/>
      <c r="O23" s="110" t="s">
        <v>70</v>
      </c>
    </row>
    <row r="24" spans="1:15" x14ac:dyDescent="0.2">
      <c r="A24" s="21"/>
      <c r="B24" s="59"/>
      <c r="C24" s="175" t="s">
        <v>8</v>
      </c>
      <c r="D24" s="35"/>
      <c r="E24" s="35"/>
      <c r="F24" s="20">
        <v>3</v>
      </c>
      <c r="G24" s="20">
        <v>6</v>
      </c>
      <c r="H24" s="20">
        <v>9</v>
      </c>
      <c r="I24" s="20"/>
      <c r="J24" s="88">
        <f t="shared" si="1"/>
        <v>6</v>
      </c>
      <c r="K24" s="138"/>
      <c r="L24" s="167"/>
      <c r="M24" s="168"/>
      <c r="N24" s="169"/>
    </row>
    <row r="25" spans="1:15" x14ac:dyDescent="0.2">
      <c r="A25" s="21"/>
      <c r="B25" s="56"/>
      <c r="C25" s="34" t="s">
        <v>47</v>
      </c>
      <c r="D25" s="35"/>
      <c r="E25" s="35"/>
      <c r="F25" s="20">
        <v>6</v>
      </c>
      <c r="G25" s="20">
        <v>12</v>
      </c>
      <c r="H25" s="20">
        <v>18</v>
      </c>
      <c r="I25" s="20">
        <v>7</v>
      </c>
      <c r="J25" s="88">
        <f t="shared" si="1"/>
        <v>5</v>
      </c>
      <c r="K25" s="138"/>
      <c r="L25" s="50"/>
      <c r="M25" s="50"/>
      <c r="N25" s="50"/>
    </row>
    <row r="26" spans="1:15" x14ac:dyDescent="0.2">
      <c r="A26" s="21"/>
      <c r="B26" s="22"/>
      <c r="C26" s="44" t="s">
        <v>72</v>
      </c>
      <c r="D26" s="46"/>
      <c r="E26" s="46"/>
      <c r="F26" s="47"/>
      <c r="G26" s="47"/>
      <c r="H26" s="47"/>
      <c r="I26" s="47"/>
      <c r="J26" s="88">
        <f t="shared" si="1"/>
        <v>0</v>
      </c>
      <c r="K26" s="139"/>
      <c r="L26" s="80"/>
      <c r="M26" s="50"/>
      <c r="N26" s="50"/>
    </row>
    <row r="27" spans="1:15" x14ac:dyDescent="0.2">
      <c r="A27" s="135"/>
      <c r="B27" s="136"/>
      <c r="C27" s="34" t="s">
        <v>27</v>
      </c>
      <c r="D27" s="35"/>
      <c r="E27" s="36"/>
      <c r="F27" s="20">
        <v>2</v>
      </c>
      <c r="G27" s="20">
        <v>2</v>
      </c>
      <c r="H27" s="20">
        <v>4</v>
      </c>
      <c r="I27" s="20">
        <v>2</v>
      </c>
      <c r="J27" s="88">
        <f t="shared" si="1"/>
        <v>0</v>
      </c>
      <c r="K27" s="138">
        <f>SUM(I27:I28)</f>
        <v>6</v>
      </c>
      <c r="L27" s="152"/>
      <c r="M27" s="153"/>
      <c r="N27" s="154"/>
    </row>
    <row r="28" spans="1:15" x14ac:dyDescent="0.2">
      <c r="A28" s="21"/>
      <c r="B28" s="59"/>
      <c r="C28" s="68" t="s">
        <v>46</v>
      </c>
      <c r="D28" s="35"/>
      <c r="E28" s="35"/>
      <c r="F28" s="20">
        <v>4</v>
      </c>
      <c r="G28" s="20">
        <v>4</v>
      </c>
      <c r="H28" s="20">
        <v>6</v>
      </c>
      <c r="I28" s="20">
        <v>4</v>
      </c>
      <c r="J28" s="88">
        <f t="shared" si="1"/>
        <v>0</v>
      </c>
      <c r="K28" s="138"/>
      <c r="L28" s="152"/>
      <c r="M28" s="153"/>
      <c r="N28" s="154"/>
    </row>
    <row r="29" spans="1:15" x14ac:dyDescent="0.2">
      <c r="A29" s="21"/>
      <c r="B29" s="22"/>
      <c r="C29" s="34"/>
      <c r="D29" s="35"/>
      <c r="E29" s="39" t="s">
        <v>10</v>
      </c>
      <c r="F29" s="50"/>
      <c r="G29" s="25">
        <f>SUM(G22:G28)</f>
        <v>48</v>
      </c>
      <c r="H29" s="25">
        <f>SUM(H22:H28)</f>
        <v>73</v>
      </c>
      <c r="I29" s="25">
        <f>SUM(I22:I28)</f>
        <v>35</v>
      </c>
      <c r="J29" s="25">
        <f>SUM(J22:J28)</f>
        <v>13</v>
      </c>
      <c r="K29" s="60"/>
      <c r="L29" s="152" t="s">
        <v>64</v>
      </c>
      <c r="M29" s="153"/>
      <c r="N29" s="154"/>
    </row>
    <row r="30" spans="1:15" ht="19" x14ac:dyDescent="0.25">
      <c r="A30" s="54" t="s">
        <v>40</v>
      </c>
      <c r="B30" s="43"/>
      <c r="C30" s="34"/>
      <c r="D30" s="35"/>
      <c r="E30" s="36"/>
      <c r="F30" s="50"/>
      <c r="G30" s="50"/>
      <c r="H30" s="50"/>
      <c r="I30" s="20"/>
      <c r="J30" s="20"/>
      <c r="K30" s="61"/>
      <c r="L30" s="155"/>
      <c r="M30" s="156"/>
      <c r="N30" s="157"/>
    </row>
    <row r="31" spans="1:15" ht="19" x14ac:dyDescent="0.25">
      <c r="A31" s="54"/>
      <c r="B31" s="59"/>
      <c r="C31" s="89" t="s">
        <v>12</v>
      </c>
      <c r="D31" s="90"/>
      <c r="E31" s="91"/>
      <c r="F31" s="20">
        <v>6</v>
      </c>
      <c r="G31" s="20">
        <v>12</v>
      </c>
      <c r="H31" s="20">
        <v>18</v>
      </c>
      <c r="I31" s="20">
        <v>5</v>
      </c>
      <c r="J31" s="88">
        <f t="shared" ref="J31:J38" si="2">G31-I31</f>
        <v>7</v>
      </c>
      <c r="K31" s="137">
        <v>13</v>
      </c>
      <c r="L31" s="149"/>
      <c r="M31" s="153"/>
      <c r="N31" s="154"/>
    </row>
    <row r="32" spans="1:15" x14ac:dyDescent="0.2">
      <c r="A32" s="21"/>
      <c r="B32" s="59"/>
      <c r="C32" s="34" t="s">
        <v>18</v>
      </c>
      <c r="D32" s="35"/>
      <c r="E32" s="36"/>
      <c r="F32" s="20">
        <v>4</v>
      </c>
      <c r="G32" s="20">
        <v>8</v>
      </c>
      <c r="H32" s="20">
        <v>11</v>
      </c>
      <c r="I32" s="20">
        <v>7</v>
      </c>
      <c r="J32" s="88">
        <f t="shared" si="2"/>
        <v>1</v>
      </c>
      <c r="K32" s="138"/>
      <c r="L32" s="152"/>
      <c r="M32" s="153"/>
      <c r="N32" s="154"/>
    </row>
    <row r="33" spans="1:16" x14ac:dyDescent="0.2">
      <c r="A33" s="8"/>
      <c r="B33" s="59"/>
      <c r="C33" s="34" t="s">
        <v>23</v>
      </c>
      <c r="D33" s="35"/>
      <c r="E33" s="36"/>
      <c r="F33" s="20">
        <v>3</v>
      </c>
      <c r="G33" s="20">
        <v>3</v>
      </c>
      <c r="H33" s="20">
        <v>3</v>
      </c>
      <c r="I33" s="20"/>
      <c r="J33" s="88">
        <f t="shared" si="2"/>
        <v>3</v>
      </c>
      <c r="K33" s="138"/>
      <c r="L33" s="167"/>
      <c r="M33" s="168"/>
      <c r="N33" s="169"/>
      <c r="P33" s="33"/>
    </row>
    <row r="34" spans="1:16" x14ac:dyDescent="0.2">
      <c r="A34" s="8"/>
      <c r="B34" s="59"/>
      <c r="C34" s="34" t="s">
        <v>22</v>
      </c>
      <c r="D34" s="35"/>
      <c r="E34" s="36"/>
      <c r="F34" s="92">
        <v>3</v>
      </c>
      <c r="G34" s="20">
        <v>6</v>
      </c>
      <c r="H34" s="20">
        <v>9</v>
      </c>
      <c r="I34" s="20">
        <v>5</v>
      </c>
      <c r="J34" s="88">
        <f t="shared" si="2"/>
        <v>1</v>
      </c>
      <c r="K34" s="138"/>
      <c r="L34" s="155"/>
      <c r="M34" s="156"/>
      <c r="N34" s="157"/>
      <c r="P34" s="33"/>
    </row>
    <row r="35" spans="1:16" x14ac:dyDescent="0.2">
      <c r="A35" s="21"/>
      <c r="B35" s="59"/>
      <c r="C35" s="34" t="s">
        <v>48</v>
      </c>
      <c r="D35" s="35"/>
      <c r="E35" s="36"/>
      <c r="F35" s="20">
        <v>4</v>
      </c>
      <c r="G35" s="20">
        <v>4</v>
      </c>
      <c r="H35" s="20">
        <v>5</v>
      </c>
      <c r="I35" s="20">
        <v>2</v>
      </c>
      <c r="J35" s="88">
        <f t="shared" si="2"/>
        <v>2</v>
      </c>
      <c r="K35" s="138"/>
      <c r="L35" s="164"/>
      <c r="M35" s="165"/>
      <c r="N35" s="166"/>
      <c r="P35" s="33"/>
    </row>
    <row r="36" spans="1:16" x14ac:dyDescent="0.2">
      <c r="A36" s="21"/>
      <c r="B36" s="59"/>
      <c r="C36" s="152" t="s">
        <v>16</v>
      </c>
      <c r="D36" s="153"/>
      <c r="E36" s="154"/>
      <c r="F36" s="20">
        <v>4</v>
      </c>
      <c r="G36" s="20">
        <v>4</v>
      </c>
      <c r="H36" s="20">
        <v>8</v>
      </c>
      <c r="I36" s="20">
        <v>2</v>
      </c>
      <c r="J36" s="88">
        <f t="shared" si="2"/>
        <v>2</v>
      </c>
      <c r="K36" s="138"/>
      <c r="L36" s="146"/>
      <c r="M36" s="147"/>
      <c r="N36" s="148"/>
      <c r="P36" s="33"/>
    </row>
    <row r="37" spans="1:16" x14ac:dyDescent="0.2">
      <c r="A37" s="21"/>
      <c r="B37" s="59"/>
      <c r="C37" s="93" t="s">
        <v>49</v>
      </c>
      <c r="D37" s="94"/>
      <c r="E37" s="95"/>
      <c r="F37" s="96">
        <v>3</v>
      </c>
      <c r="G37" s="96">
        <v>6</v>
      </c>
      <c r="H37" s="96">
        <v>9</v>
      </c>
      <c r="I37" s="96">
        <v>2</v>
      </c>
      <c r="J37" s="88">
        <f t="shared" si="2"/>
        <v>4</v>
      </c>
      <c r="K37" s="138"/>
      <c r="L37" s="129"/>
      <c r="M37" s="130"/>
      <c r="N37" s="131"/>
      <c r="P37" s="33"/>
    </row>
    <row r="38" spans="1:16" x14ac:dyDescent="0.2">
      <c r="A38" s="21"/>
      <c r="B38" s="59"/>
      <c r="C38" s="93" t="s">
        <v>50</v>
      </c>
      <c r="D38" s="94"/>
      <c r="E38" s="95"/>
      <c r="F38" s="96">
        <v>3</v>
      </c>
      <c r="G38" s="96">
        <v>6</v>
      </c>
      <c r="H38" s="96">
        <v>9</v>
      </c>
      <c r="I38" s="96">
        <v>2</v>
      </c>
      <c r="J38" s="88">
        <f t="shared" si="2"/>
        <v>4</v>
      </c>
      <c r="K38" s="138"/>
      <c r="L38" s="129"/>
      <c r="M38" s="130"/>
      <c r="N38" s="131"/>
      <c r="P38" s="33"/>
    </row>
    <row r="39" spans="1:16" x14ac:dyDescent="0.2">
      <c r="A39" s="21"/>
      <c r="B39" s="22"/>
      <c r="C39" s="81" t="s">
        <v>72</v>
      </c>
      <c r="D39" s="82"/>
      <c r="F39" s="68"/>
      <c r="G39" s="83"/>
      <c r="H39" s="83"/>
      <c r="I39" s="84"/>
      <c r="J39" s="84"/>
      <c r="K39" s="139"/>
      <c r="L39" s="80"/>
      <c r="M39" s="50"/>
      <c r="N39" s="50"/>
    </row>
    <row r="40" spans="1:16" x14ac:dyDescent="0.2">
      <c r="A40" s="21"/>
      <c r="B40" s="22"/>
      <c r="C40" s="44"/>
      <c r="D40" s="35"/>
      <c r="E40" s="39" t="s">
        <v>10</v>
      </c>
      <c r="F40" s="50"/>
      <c r="G40" s="25">
        <f>SUM(G31:G38)</f>
        <v>49</v>
      </c>
      <c r="H40" s="25">
        <f>SUM(H31:H38)</f>
        <v>72</v>
      </c>
      <c r="I40" s="25">
        <f>SUM(I31:I39)</f>
        <v>25</v>
      </c>
      <c r="J40" s="25">
        <f>SUM(J31:J38)</f>
        <v>24</v>
      </c>
      <c r="K40" s="62"/>
      <c r="L40" s="152" t="s">
        <v>64</v>
      </c>
      <c r="M40" s="153"/>
      <c r="N40" s="154"/>
    </row>
    <row r="41" spans="1:16" ht="19" x14ac:dyDescent="0.25">
      <c r="A41" s="54" t="s">
        <v>41</v>
      </c>
      <c r="B41" s="31"/>
      <c r="C41" s="34"/>
      <c r="D41" s="35"/>
      <c r="E41" s="36"/>
      <c r="F41" s="50"/>
      <c r="G41" s="50"/>
      <c r="H41" s="50"/>
      <c r="I41" s="20"/>
      <c r="J41" s="20"/>
      <c r="K41" s="63"/>
      <c r="L41" s="155"/>
      <c r="M41" s="156"/>
      <c r="N41" s="157"/>
    </row>
    <row r="42" spans="1:16" ht="19" x14ac:dyDescent="0.25">
      <c r="A42" s="54"/>
      <c r="B42" s="59"/>
      <c r="C42" s="34" t="s">
        <v>59</v>
      </c>
      <c r="D42" s="35"/>
      <c r="E42" s="36"/>
      <c r="F42" s="20">
        <v>4</v>
      </c>
      <c r="G42" s="20">
        <v>8</v>
      </c>
      <c r="H42" s="20">
        <v>12</v>
      </c>
      <c r="I42" s="20">
        <v>8</v>
      </c>
      <c r="J42" s="85">
        <f t="shared" ref="J42:J49" si="3">G42-I42</f>
        <v>0</v>
      </c>
      <c r="K42" s="134">
        <v>19</v>
      </c>
      <c r="L42" s="140"/>
      <c r="M42" s="141"/>
      <c r="N42" s="142"/>
    </row>
    <row r="43" spans="1:16" x14ac:dyDescent="0.2">
      <c r="A43" s="21"/>
      <c r="B43" s="112"/>
      <c r="C43" s="34" t="s">
        <v>17</v>
      </c>
      <c r="D43" s="35"/>
      <c r="E43" s="36"/>
      <c r="F43" s="109">
        <v>5</v>
      </c>
      <c r="G43" s="20">
        <v>10</v>
      </c>
      <c r="H43" s="20">
        <v>15</v>
      </c>
      <c r="I43" s="20">
        <v>15</v>
      </c>
      <c r="J43" s="120">
        <f t="shared" si="3"/>
        <v>-5</v>
      </c>
      <c r="K43" s="134"/>
      <c r="L43" s="155"/>
      <c r="M43" s="156"/>
      <c r="N43" s="157"/>
    </row>
    <row r="44" spans="1:16" x14ac:dyDescent="0.2">
      <c r="A44" s="21"/>
      <c r="B44" s="59"/>
      <c r="C44" s="111" t="s">
        <v>71</v>
      </c>
      <c r="D44" s="82"/>
      <c r="E44" s="98"/>
      <c r="F44" s="20">
        <v>3</v>
      </c>
      <c r="G44" s="20">
        <v>6</v>
      </c>
      <c r="H44" s="20">
        <v>9</v>
      </c>
      <c r="I44" s="20">
        <v>4</v>
      </c>
      <c r="J44" s="120">
        <f t="shared" si="3"/>
        <v>2</v>
      </c>
      <c r="K44" s="134"/>
      <c r="L44" s="155"/>
      <c r="M44" s="156"/>
      <c r="N44" s="157"/>
    </row>
    <row r="45" spans="1:16" x14ac:dyDescent="0.2">
      <c r="A45" s="21"/>
      <c r="B45" s="59"/>
      <c r="C45" s="37" t="s">
        <v>33</v>
      </c>
      <c r="D45" s="38"/>
      <c r="E45" s="97"/>
      <c r="F45" s="20">
        <v>3</v>
      </c>
      <c r="G45" s="20">
        <v>6</v>
      </c>
      <c r="H45" s="20">
        <v>9</v>
      </c>
      <c r="I45" s="20">
        <v>6</v>
      </c>
      <c r="J45" s="120">
        <f t="shared" si="3"/>
        <v>0</v>
      </c>
      <c r="K45" s="134"/>
      <c r="L45" s="152"/>
      <c r="M45" s="153"/>
      <c r="N45" s="154"/>
    </row>
    <row r="46" spans="1:16" x14ac:dyDescent="0.2">
      <c r="A46" s="21"/>
      <c r="B46" s="59"/>
      <c r="C46" s="34" t="s">
        <v>52</v>
      </c>
      <c r="D46" s="35"/>
      <c r="E46" s="36"/>
      <c r="F46" s="20">
        <v>5</v>
      </c>
      <c r="G46" s="20">
        <v>10</v>
      </c>
      <c r="H46" s="20">
        <v>15</v>
      </c>
      <c r="I46" s="20">
        <v>2</v>
      </c>
      <c r="J46" s="88">
        <f t="shared" si="3"/>
        <v>8</v>
      </c>
      <c r="K46" s="134"/>
      <c r="L46" s="146"/>
      <c r="M46" s="147"/>
      <c r="N46" s="148"/>
    </row>
    <row r="47" spans="1:16" x14ac:dyDescent="0.2">
      <c r="A47" s="21"/>
      <c r="B47" s="59"/>
      <c r="C47" s="37" t="s">
        <v>53</v>
      </c>
      <c r="D47" s="38"/>
      <c r="E47" s="97"/>
      <c r="F47" s="20">
        <v>5</v>
      </c>
      <c r="G47" s="20">
        <v>10</v>
      </c>
      <c r="H47" s="20">
        <v>15</v>
      </c>
      <c r="I47" s="20">
        <v>2</v>
      </c>
      <c r="J47" s="88">
        <f t="shared" si="3"/>
        <v>8</v>
      </c>
      <c r="K47" s="134"/>
      <c r="L47" s="143"/>
      <c r="M47" s="144"/>
      <c r="N47" s="145"/>
    </row>
    <row r="48" spans="1:16" x14ac:dyDescent="0.2">
      <c r="A48" s="21"/>
      <c r="B48" s="24"/>
      <c r="C48" s="34" t="s">
        <v>30</v>
      </c>
      <c r="D48" s="35"/>
      <c r="E48" s="36"/>
      <c r="F48" s="20">
        <v>3</v>
      </c>
      <c r="G48" s="20">
        <v>6</v>
      </c>
      <c r="H48" s="20">
        <v>9</v>
      </c>
      <c r="I48" s="20">
        <v>2</v>
      </c>
      <c r="J48" s="88">
        <f t="shared" si="3"/>
        <v>4</v>
      </c>
      <c r="K48" s="134"/>
      <c r="L48" s="167"/>
      <c r="M48" s="168"/>
      <c r="N48" s="169"/>
    </row>
    <row r="49" spans="1:14" x14ac:dyDescent="0.2">
      <c r="A49" s="21"/>
      <c r="B49" s="24"/>
      <c r="C49" s="44" t="s">
        <v>72</v>
      </c>
      <c r="D49" s="48"/>
      <c r="E49" s="49"/>
      <c r="F49" s="47"/>
      <c r="G49" s="47"/>
      <c r="H49" s="47"/>
      <c r="I49" s="47"/>
      <c r="J49" s="132">
        <f t="shared" si="3"/>
        <v>0</v>
      </c>
      <c r="K49" s="134"/>
      <c r="L49" s="80"/>
      <c r="M49" s="50"/>
      <c r="N49" s="50"/>
    </row>
    <row r="50" spans="1:14" x14ac:dyDescent="0.2">
      <c r="A50" s="21"/>
      <c r="B50" s="59"/>
      <c r="C50" s="34" t="s">
        <v>51</v>
      </c>
      <c r="D50" s="35"/>
      <c r="E50" s="36"/>
      <c r="F50" s="133">
        <v>4</v>
      </c>
      <c r="G50" s="20">
        <v>8</v>
      </c>
      <c r="H50" s="20">
        <v>12</v>
      </c>
      <c r="I50" s="20">
        <v>9</v>
      </c>
      <c r="J50" s="176">
        <f t="shared" ref="J50:J55" si="4">G50-I50</f>
        <v>-1</v>
      </c>
      <c r="K50" s="105">
        <f>I50</f>
        <v>9</v>
      </c>
      <c r="L50" s="167"/>
      <c r="M50" s="168"/>
      <c r="N50" s="169"/>
    </row>
    <row r="51" spans="1:14" x14ac:dyDescent="0.2">
      <c r="A51" s="21"/>
      <c r="B51" s="59"/>
      <c r="C51" s="115" t="s">
        <v>28</v>
      </c>
      <c r="D51" s="116"/>
      <c r="E51" s="117"/>
      <c r="F51" s="118">
        <v>4</v>
      </c>
      <c r="G51" s="118">
        <v>4</v>
      </c>
      <c r="H51" s="118">
        <v>6</v>
      </c>
      <c r="I51" s="118">
        <v>4</v>
      </c>
      <c r="J51" s="119">
        <f t="shared" si="4"/>
        <v>0</v>
      </c>
      <c r="K51" s="134">
        <f>SUM(I51:I52)</f>
        <v>6</v>
      </c>
      <c r="L51" s="152"/>
      <c r="M51" s="153"/>
      <c r="N51" s="154"/>
    </row>
    <row r="52" spans="1:14" x14ac:dyDescent="0.2">
      <c r="A52" s="21"/>
      <c r="B52" s="113"/>
      <c r="C52" s="37" t="s">
        <v>26</v>
      </c>
      <c r="D52" s="38"/>
      <c r="E52" s="97"/>
      <c r="F52" s="20">
        <v>4</v>
      </c>
      <c r="G52" s="20">
        <v>4</v>
      </c>
      <c r="H52" s="20">
        <v>6</v>
      </c>
      <c r="I52" s="20">
        <v>2</v>
      </c>
      <c r="J52" s="88">
        <f t="shared" si="4"/>
        <v>2</v>
      </c>
      <c r="K52" s="134"/>
      <c r="L52" s="152"/>
      <c r="M52" s="153"/>
      <c r="N52" s="154"/>
    </row>
    <row r="53" spans="1:14" x14ac:dyDescent="0.2">
      <c r="A53" s="5"/>
      <c r="B53" s="114"/>
      <c r="C53" s="50" t="s">
        <v>58</v>
      </c>
      <c r="D53" s="50"/>
      <c r="E53" s="50"/>
      <c r="F53" s="20">
        <v>6</v>
      </c>
      <c r="G53" s="20">
        <v>6</v>
      </c>
      <c r="H53" s="20">
        <v>12</v>
      </c>
      <c r="I53" s="20">
        <v>1</v>
      </c>
      <c r="J53" s="20">
        <f t="shared" si="4"/>
        <v>5</v>
      </c>
      <c r="K53" s="99"/>
      <c r="L53" s="126"/>
      <c r="M53" s="127"/>
      <c r="N53" s="128"/>
    </row>
    <row r="54" spans="1:14" x14ac:dyDescent="0.2">
      <c r="A54" s="21"/>
      <c r="B54" s="59"/>
      <c r="C54" s="34" t="s">
        <v>32</v>
      </c>
      <c r="D54" s="35"/>
      <c r="E54" s="36"/>
      <c r="F54" s="133">
        <v>3</v>
      </c>
      <c r="G54" s="20">
        <v>3</v>
      </c>
      <c r="H54" s="20">
        <v>6</v>
      </c>
      <c r="I54" s="20"/>
      <c r="J54" s="176">
        <f t="shared" si="4"/>
        <v>3</v>
      </c>
      <c r="K54" s="105">
        <f>I54</f>
        <v>0</v>
      </c>
      <c r="L54" s="152"/>
      <c r="M54" s="153"/>
      <c r="N54" s="154"/>
    </row>
    <row r="55" spans="1:14" x14ac:dyDescent="0.2">
      <c r="A55" s="5"/>
      <c r="B55" s="32"/>
      <c r="C55" s="125" t="s">
        <v>35</v>
      </c>
      <c r="D55" s="125"/>
      <c r="E55" s="125"/>
      <c r="F55" s="118">
        <v>3</v>
      </c>
      <c r="G55" s="118">
        <v>3</v>
      </c>
      <c r="H55" s="118">
        <v>5</v>
      </c>
      <c r="I55" s="118">
        <v>5</v>
      </c>
      <c r="J55" s="118">
        <f t="shared" si="4"/>
        <v>-2</v>
      </c>
      <c r="K55" s="99"/>
      <c r="L55" s="126"/>
      <c r="M55" s="127"/>
      <c r="N55" s="128"/>
    </row>
    <row r="56" spans="1:14" x14ac:dyDescent="0.2">
      <c r="A56" s="21"/>
      <c r="B56" s="22"/>
      <c r="C56" s="34"/>
      <c r="D56" s="35"/>
      <c r="E56" s="39" t="s">
        <v>10</v>
      </c>
      <c r="F56" s="50"/>
      <c r="G56" s="25">
        <f>SUM(G42:G55)</f>
        <v>84</v>
      </c>
      <c r="H56" s="25">
        <f>SUM(H42:H55)</f>
        <v>131</v>
      </c>
      <c r="I56" s="25">
        <f>SUM(I42:I55)</f>
        <v>60</v>
      </c>
      <c r="J56" s="104">
        <f>SUM(J42:J55)</f>
        <v>24</v>
      </c>
      <c r="K56" s="25"/>
      <c r="L56" s="152" t="s">
        <v>64</v>
      </c>
      <c r="M56" s="153"/>
      <c r="N56" s="154"/>
    </row>
    <row r="57" spans="1:14" ht="19" x14ac:dyDescent="0.25">
      <c r="A57" s="55" t="s">
        <v>42</v>
      </c>
      <c r="B57" s="22"/>
      <c r="C57" s="34"/>
      <c r="D57" s="35"/>
      <c r="E57" s="36"/>
      <c r="F57" s="50"/>
      <c r="G57" s="50"/>
      <c r="H57" s="50"/>
      <c r="I57" s="20"/>
      <c r="J57" s="20"/>
      <c r="K57" s="20"/>
      <c r="L57" s="155"/>
      <c r="M57" s="156"/>
      <c r="N57" s="157"/>
    </row>
    <row r="58" spans="1:14" ht="19" x14ac:dyDescent="0.25">
      <c r="A58" s="160"/>
      <c r="B58" s="161"/>
      <c r="C58" s="34" t="s">
        <v>13</v>
      </c>
      <c r="D58" s="35"/>
      <c r="E58" s="36"/>
      <c r="F58" s="20">
        <v>5</v>
      </c>
      <c r="G58" s="20">
        <v>10</v>
      </c>
      <c r="H58" s="20">
        <v>15</v>
      </c>
      <c r="I58" s="20">
        <v>4</v>
      </c>
      <c r="J58" s="20">
        <f t="shared" ref="J58:J66" si="5">G58-I58</f>
        <v>6</v>
      </c>
      <c r="K58" s="107"/>
      <c r="L58" s="146"/>
      <c r="M58" s="147"/>
      <c r="N58" s="148"/>
    </row>
    <row r="59" spans="1:14" x14ac:dyDescent="0.2">
      <c r="A59" s="162"/>
      <c r="B59" s="163"/>
      <c r="C59" s="37" t="s">
        <v>60</v>
      </c>
      <c r="D59" s="38"/>
      <c r="E59" s="97"/>
      <c r="F59" s="20">
        <v>3</v>
      </c>
      <c r="G59" s="20">
        <v>6</v>
      </c>
      <c r="H59" s="20">
        <v>9</v>
      </c>
      <c r="I59" s="20">
        <v>1</v>
      </c>
      <c r="J59" s="20">
        <f t="shared" si="5"/>
        <v>5</v>
      </c>
      <c r="K59" s="102"/>
      <c r="L59" s="146"/>
      <c r="M59" s="147"/>
      <c r="N59" s="148"/>
    </row>
    <row r="60" spans="1:14" x14ac:dyDescent="0.2">
      <c r="A60" s="21"/>
      <c r="B60" s="59"/>
      <c r="C60" s="115" t="s">
        <v>31</v>
      </c>
      <c r="D60" s="116"/>
      <c r="E60" s="117"/>
      <c r="F60" s="118">
        <v>3</v>
      </c>
      <c r="G60" s="118">
        <v>6</v>
      </c>
      <c r="H60" s="118">
        <v>9</v>
      </c>
      <c r="I60" s="118">
        <v>9</v>
      </c>
      <c r="J60" s="118">
        <f t="shared" si="5"/>
        <v>-3</v>
      </c>
      <c r="K60" s="102"/>
      <c r="L60" s="152"/>
      <c r="M60" s="153"/>
      <c r="N60" s="154"/>
    </row>
    <row r="61" spans="1:14" x14ac:dyDescent="0.2">
      <c r="A61" s="5"/>
      <c r="B61" s="59"/>
      <c r="C61" s="121" t="s">
        <v>15</v>
      </c>
      <c r="D61" s="122"/>
      <c r="E61" s="123"/>
      <c r="F61" s="118">
        <v>1</v>
      </c>
      <c r="G61" s="118">
        <v>3</v>
      </c>
      <c r="H61" s="118">
        <v>4</v>
      </c>
      <c r="I61" s="118">
        <v>5</v>
      </c>
      <c r="J61" s="118">
        <f t="shared" si="5"/>
        <v>-2</v>
      </c>
      <c r="K61" s="101"/>
      <c r="L61" s="146"/>
      <c r="M61" s="147"/>
      <c r="N61" s="148"/>
    </row>
    <row r="62" spans="1:14" x14ac:dyDescent="0.2">
      <c r="A62" s="158"/>
      <c r="B62" s="159"/>
      <c r="C62" s="124" t="s">
        <v>11</v>
      </c>
      <c r="D62" s="122"/>
      <c r="E62" s="123"/>
      <c r="F62" s="118">
        <v>2</v>
      </c>
      <c r="G62" s="118">
        <v>4</v>
      </c>
      <c r="H62" s="118">
        <v>6</v>
      </c>
      <c r="I62" s="118">
        <v>6</v>
      </c>
      <c r="J62" s="118">
        <f>G62-I62</f>
        <v>-2</v>
      </c>
      <c r="K62" s="70"/>
      <c r="L62" s="164"/>
      <c r="M62" s="165"/>
      <c r="N62" s="166"/>
    </row>
    <row r="63" spans="1:14" x14ac:dyDescent="0.2">
      <c r="A63" s="21"/>
      <c r="B63" s="24"/>
      <c r="C63" s="34" t="s">
        <v>55</v>
      </c>
      <c r="D63" s="35"/>
      <c r="E63" s="36"/>
      <c r="F63" s="20">
        <v>2</v>
      </c>
      <c r="G63" s="20">
        <v>4</v>
      </c>
      <c r="H63" s="20">
        <v>6</v>
      </c>
      <c r="I63" s="20">
        <v>2</v>
      </c>
      <c r="J63" s="20">
        <f t="shared" si="5"/>
        <v>2</v>
      </c>
      <c r="K63" s="86"/>
      <c r="L63" s="152"/>
      <c r="M63" s="153"/>
      <c r="N63" s="154"/>
    </row>
    <row r="64" spans="1:14" x14ac:dyDescent="0.2">
      <c r="A64" s="5"/>
      <c r="B64" s="32"/>
      <c r="C64" s="80" t="s">
        <v>72</v>
      </c>
      <c r="D64" s="80"/>
      <c r="E64" s="80"/>
      <c r="F64" s="47"/>
      <c r="G64" s="47"/>
      <c r="H64" s="47"/>
      <c r="I64" s="47"/>
      <c r="J64" s="20">
        <f t="shared" si="5"/>
        <v>0</v>
      </c>
      <c r="K64" s="64"/>
      <c r="L64" s="149"/>
      <c r="M64" s="150"/>
      <c r="N64" s="151"/>
    </row>
    <row r="65" spans="1:14" ht="19" x14ac:dyDescent="0.25">
      <c r="A65" s="55"/>
      <c r="B65" s="59"/>
      <c r="C65" s="89" t="s">
        <v>54</v>
      </c>
      <c r="D65" s="90"/>
      <c r="E65" s="91"/>
      <c r="F65" s="20">
        <v>4</v>
      </c>
      <c r="G65" s="20">
        <v>4</v>
      </c>
      <c r="H65" s="20">
        <v>6</v>
      </c>
      <c r="I65" s="20">
        <v>2</v>
      </c>
      <c r="J65" s="20">
        <f t="shared" si="5"/>
        <v>2</v>
      </c>
      <c r="K65" s="106"/>
      <c r="L65" s="167"/>
      <c r="M65" s="168"/>
      <c r="N65" s="169"/>
    </row>
    <row r="66" spans="1:14" x14ac:dyDescent="0.2">
      <c r="A66" s="21"/>
      <c r="B66" s="113"/>
      <c r="C66" s="115" t="s">
        <v>34</v>
      </c>
      <c r="D66" s="116"/>
      <c r="E66" s="117"/>
      <c r="F66" s="118">
        <v>4</v>
      </c>
      <c r="G66" s="118">
        <v>8</v>
      </c>
      <c r="H66" s="118">
        <v>12</v>
      </c>
      <c r="I66" s="118">
        <v>8</v>
      </c>
      <c r="J66" s="118">
        <f t="shared" si="5"/>
        <v>0</v>
      </c>
      <c r="K66" s="100"/>
      <c r="L66" s="167"/>
      <c r="M66" s="168"/>
      <c r="N66" s="169"/>
    </row>
    <row r="67" spans="1:14" x14ac:dyDescent="0.2">
      <c r="A67" s="5"/>
      <c r="B67" s="6"/>
      <c r="C67" s="37"/>
      <c r="D67" s="38"/>
      <c r="E67" s="51" t="s">
        <v>10</v>
      </c>
      <c r="F67" s="50"/>
      <c r="G67" s="25">
        <f>SUM(G58:G66)</f>
        <v>45</v>
      </c>
      <c r="H67" s="25">
        <f>SUM(H58:H66)</f>
        <v>67</v>
      </c>
      <c r="I67" s="25">
        <f>SUM(I58:I66)</f>
        <v>37</v>
      </c>
      <c r="J67" s="25">
        <f>SUM(J58:J66)</f>
        <v>8</v>
      </c>
      <c r="K67" s="65"/>
      <c r="L67" s="152" t="s">
        <v>64</v>
      </c>
      <c r="M67" s="153"/>
      <c r="N67" s="154"/>
    </row>
    <row r="68" spans="1:14" x14ac:dyDescent="0.2">
      <c r="A68" s="21"/>
      <c r="B68" s="22"/>
      <c r="C68" s="35"/>
      <c r="D68" s="35"/>
      <c r="E68" s="39" t="s">
        <v>21</v>
      </c>
      <c r="F68" s="50"/>
      <c r="G68" s="25">
        <f>G67+G56+G40+G29+G20</f>
        <v>271</v>
      </c>
      <c r="H68" s="25">
        <f>H67+H56+H40+H29+H20</f>
        <v>414</v>
      </c>
      <c r="I68" s="25">
        <f>I67+I56+I40+I29+I20</f>
        <v>197</v>
      </c>
      <c r="J68" s="25">
        <f>J67+J56+J40+J29+J20</f>
        <v>74</v>
      </c>
      <c r="K68" s="60"/>
      <c r="L68" s="155"/>
      <c r="M68" s="156"/>
      <c r="N68" s="157"/>
    </row>
    <row r="69" spans="1:14" x14ac:dyDescent="0.2">
      <c r="C69" s="52"/>
      <c r="D69" s="52"/>
      <c r="E69" s="52"/>
      <c r="F69" s="52"/>
      <c r="G69" s="52"/>
      <c r="H69" s="52"/>
      <c r="I69" s="53"/>
      <c r="J69" s="53"/>
      <c r="K69" s="53"/>
    </row>
  </sheetData>
  <mergeCells count="62">
    <mergeCell ref="K51:K52"/>
    <mergeCell ref="A62:B62"/>
    <mergeCell ref="A58:B58"/>
    <mergeCell ref="A59:B59"/>
    <mergeCell ref="L15:N15"/>
    <mergeCell ref="K9:K17"/>
    <mergeCell ref="K27:K28"/>
    <mergeCell ref="K22:K26"/>
    <mergeCell ref="C36:E36"/>
    <mergeCell ref="L19:N19"/>
    <mergeCell ref="L18:N18"/>
    <mergeCell ref="L36:N36"/>
    <mergeCell ref="L35:N35"/>
    <mergeCell ref="L34:N34"/>
    <mergeCell ref="L33:N33"/>
    <mergeCell ref="L32:N32"/>
    <mergeCell ref="L16:N16"/>
    <mergeCell ref="L9:N9"/>
    <mergeCell ref="L12:N12"/>
    <mergeCell ref="L10:N10"/>
    <mergeCell ref="L11:N11"/>
    <mergeCell ref="L68:N68"/>
    <mergeCell ref="L61:N61"/>
    <mergeCell ref="L59:N59"/>
    <mergeCell ref="L66:N66"/>
    <mergeCell ref="L20:N20"/>
    <mergeCell ref="L21:N21"/>
    <mergeCell ref="L22:N22"/>
    <mergeCell ref="L23:N23"/>
    <mergeCell ref="L64:N64"/>
    <mergeCell ref="L63:N63"/>
    <mergeCell ref="L62:N62"/>
    <mergeCell ref="L60:N60"/>
    <mergeCell ref="L58:N58"/>
    <mergeCell ref="L45:N45"/>
    <mergeCell ref="L44:N44"/>
    <mergeCell ref="L43:N43"/>
    <mergeCell ref="L24:N24"/>
    <mergeCell ref="L29:N29"/>
    <mergeCell ref="L13:N13"/>
    <mergeCell ref="L67:N67"/>
    <mergeCell ref="L57:N57"/>
    <mergeCell ref="L56:N56"/>
    <mergeCell ref="L48:N48"/>
    <mergeCell ref="L42:N42"/>
    <mergeCell ref="L47:N47"/>
    <mergeCell ref="L46:N46"/>
    <mergeCell ref="L65:N65"/>
    <mergeCell ref="L54:N54"/>
    <mergeCell ref="L52:N52"/>
    <mergeCell ref="L51:N51"/>
    <mergeCell ref="L50:N50"/>
    <mergeCell ref="L14:N14"/>
    <mergeCell ref="K42:K49"/>
    <mergeCell ref="L30:N30"/>
    <mergeCell ref="L31:N31"/>
    <mergeCell ref="A27:B27"/>
    <mergeCell ref="K31:K39"/>
    <mergeCell ref="L41:N41"/>
    <mergeCell ref="L40:N40"/>
    <mergeCell ref="L27:N27"/>
    <mergeCell ref="L28:N28"/>
  </mergeCells>
  <phoneticPr fontId="14" type="noConversion"/>
  <pageMargins left="0.75" right="0.75" top="1" bottom="1" header="0.5" footer="0.5"/>
  <pageSetup scale="41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 Mould</dc:creator>
  <cp:lastModifiedBy>Microsoft Office User</cp:lastModifiedBy>
  <cp:lastPrinted>2017-06-15T00:03:18Z</cp:lastPrinted>
  <dcterms:created xsi:type="dcterms:W3CDTF">2016-01-20T00:11:53Z</dcterms:created>
  <dcterms:modified xsi:type="dcterms:W3CDTF">2018-09-16T21:51:06Z</dcterms:modified>
</cp:coreProperties>
</file>